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vs.jelgava.lv/Portal/webdav/a4fc0d7e-56e1-4a60-a85b-40769b196f6c/"/>
    </mc:Choice>
  </mc:AlternateContent>
  <xr:revisionPtr revIDLastSave="0" documentId="13_ncr:40000001_{2BA1AD33-DE78-4A28-A023-79E71F4C0C5F}" xr6:coauthVersionLast="47" xr6:coauthVersionMax="47" xr10:uidLastSave="{00000000-0000-0000-0000-000000000000}"/>
  <bookViews>
    <workbookView xWindow="-120" yWindow="-120" windowWidth="29040" windowHeight="15720" xr2:uid="{29D97393-8FF3-4ADB-9C30-297BC5E6215E}"/>
  </bookViews>
  <sheets>
    <sheet name="Investic_plana_izmainas" sheetId="1" r:id="rId1"/>
  </sheets>
  <definedNames>
    <definedName name="_xlnm.Print_Area" localSheetId="0">Investic_plana_izmainas!$A$1:$W$17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 i="1" l="1"/>
  <c r="V14" i="1"/>
  <c r="U14" i="1"/>
  <c r="P14" i="1"/>
  <c r="J13" i="1"/>
  <c r="P12" i="1"/>
  <c r="U13" i="1" l="1"/>
  <c r="U15" i="1"/>
  <c r="P15" i="1" l="1"/>
  <c r="P13" i="1"/>
  <c r="V15" i="1" l="1"/>
  <c r="V13" i="1"/>
  <c r="I12" i="1" l="1"/>
  <c r="U12" i="1" l="1"/>
  <c r="V12" i="1" s="1"/>
</calcChain>
</file>

<file path=xl/sharedStrings.xml><?xml version="1.0" encoding="utf-8"?>
<sst xmlns="http://schemas.openxmlformats.org/spreadsheetml/2006/main" count="77" uniqueCount="58">
  <si>
    <t xml:space="preserve">                                                                </t>
  </si>
  <si>
    <t>Nr.p.k.</t>
  </si>
  <si>
    <t>Projekta statuss</t>
  </si>
  <si>
    <t>Projekta nosaukums</t>
  </si>
  <si>
    <t>Atbilstība stratēģiskajām prioritātēm</t>
  </si>
  <si>
    <t>Atbilstība uzdevumiem</t>
  </si>
  <si>
    <t>Sasaiste ar rīcības plānu</t>
  </si>
  <si>
    <t>Finansējuma avoti</t>
  </si>
  <si>
    <t>Projekta kopsumma PERIODĀ</t>
  </si>
  <si>
    <t>Pašvaldības finansējums</t>
  </si>
  <si>
    <t>ES finansējums</t>
  </si>
  <si>
    <t>Valsts finansējums</t>
  </si>
  <si>
    <t>Cits finansējums</t>
  </si>
  <si>
    <t>Plānotie ieguldījumi līdz 2023. gadam (ieskaitot)</t>
  </si>
  <si>
    <t>Izmaksas pašvaldības budžetā 2024. gadā</t>
  </si>
  <si>
    <t>Projekta sasniedzamie rādītāji</t>
  </si>
  <si>
    <t>Atbildīgais izpildītājs</t>
  </si>
  <si>
    <t>Projekta īstenošanas termiņš</t>
  </si>
  <si>
    <t>Pašvaldības budžets</t>
  </si>
  <si>
    <t>Aizņēmums</t>
  </si>
  <si>
    <t>Plānotās</t>
  </si>
  <si>
    <t>plānots</t>
  </si>
  <si>
    <t xml:space="preserve"> Jelgavas valstspilsētas un Jelgavas novada attīstības programma 2023.-2029.gadam </t>
  </si>
  <si>
    <t>GROZĪJUMI Jelgavas valstspilsētas investīciju plānā</t>
  </si>
  <si>
    <t>VP2</t>
  </si>
  <si>
    <t>8.4.</t>
  </si>
  <si>
    <t>8.4.1.1., 8.4.1.3. rīcības</t>
  </si>
  <si>
    <t>8.4.1.3.rīcība</t>
  </si>
  <si>
    <t>VP3</t>
  </si>
  <si>
    <t>Izmaiņas plānotajā investīciju apjomā</t>
  </si>
  <si>
    <t>Izmaiņu pamatojums</t>
  </si>
  <si>
    <t>Kopējās investīcijas, EUR</t>
  </si>
  <si>
    <r>
      <t xml:space="preserve">PIEZĪME: izmaiņas investīciju plānā atspoguļotas </t>
    </r>
    <r>
      <rPr>
        <sz val="14"/>
        <color rgb="FFFF0000"/>
        <rFont val="Times New Roman"/>
        <family val="1"/>
        <charset val="186"/>
      </rPr>
      <t>ar sarkanu</t>
    </r>
  </si>
  <si>
    <t>Plānotais finansējums pašvaldības budžetā 2026.-2029.g.</t>
  </si>
  <si>
    <t>Investīciju plānā uz 29.01.2026.</t>
  </si>
  <si>
    <t>PIELIKUMS
2026. gada 26. marta Jelgavas valstspilsētas pašvaldības domes lēmumam Nr.___</t>
  </si>
  <si>
    <t>Rīcības virziens Nr.7 "Konkurētspējīga, radoša un klimatneitrāla uzņēmējdarbība"</t>
  </si>
  <si>
    <t>Uzņēmējdarbības infrastruktūras attīstība</t>
  </si>
  <si>
    <t>7.1.5.</t>
  </si>
  <si>
    <t>Attīstības un pilsētplānošanas departaments
JVPI "Pilsētsaimniecība"</t>
  </si>
  <si>
    <t>7.1.8.</t>
  </si>
  <si>
    <t>7.1.9.</t>
  </si>
  <si>
    <r>
      <t xml:space="preserve">Pašvaldība, ES fondi 
</t>
    </r>
    <r>
      <rPr>
        <sz val="14"/>
        <color rgb="FFFF0000"/>
        <rFont val="Times New Roman"/>
        <family val="1"/>
        <charset val="186"/>
      </rPr>
      <t xml:space="preserve">(6.1.1.3. pasākums) </t>
    </r>
  </si>
  <si>
    <t xml:space="preserve">Pašvaldība, ES fondi 
(5.1.1.1. pasākums) </t>
  </si>
  <si>
    <t>Precizēts projekta idejas nosaukums, kopējais plānotais finansējuma apjoms, sasniedzamie rādītāji, īstenošanas termiņš, ņemot vērā  plānoto projekta iesniegumu 6.1.1.3. pasākuma “Atbalsts uzņēmējdarbībai nepieciešamās publiskās infrastruktūras attīstībai, veicinot pāreju uz klimatneitrālu ekonomiku” otrās projektu iesniegumu atlases kārtas ietvaros</t>
  </si>
  <si>
    <t>2027-2029</t>
  </si>
  <si>
    <r>
      <t>Uzņēmējdarbības attīstībai nepieciešamās inženiertehniskās infrastruktūras izveide Viskaļu un Smiltnieku ielu rūpnieciskajā teritorijā Jelgavā</t>
    </r>
    <r>
      <rPr>
        <sz val="14"/>
        <color theme="1"/>
        <rFont val="Times New Roman"/>
        <family val="1"/>
        <charset val="186"/>
      </rPr>
      <t xml:space="preserve">
</t>
    </r>
    <r>
      <rPr>
        <strike/>
        <sz val="14"/>
        <color rgb="FFFF0000"/>
        <rFont val="Times New Roman"/>
        <family val="1"/>
        <charset val="186"/>
      </rPr>
      <t xml:space="preserve">Smiltnieku ielas turpinājuma izbūve uzņēmējdarbības veicināšanai Jelgavā </t>
    </r>
  </si>
  <si>
    <t>Uzņēmējdarbības attīstībai nepieciešamās inženiertehniskās infrastruktūras izveide Ganību ielas posmā no Dobeles ielas līdz Kazarmes ielai Jelgavā</t>
  </si>
  <si>
    <t>Investīciju plānā uz 26.03.2026.</t>
  </si>
  <si>
    <t>7.1.10.</t>
  </si>
  <si>
    <t>Jaunas ielas un inženiertehniskās infrastruktūras (ārējie elektroinženiertīkli, tai skaitā apgaismojums; elektronisko sakaru tīkli; lietus ūdens kanalizācijas tīkli; ūdenssaimniecības tīkli) izbūve Zemgales industriālā parka tālākai attīstībai.</t>
  </si>
  <si>
    <t>1. Ganību ielas posma no Dobeles ielas līdz Kazarmes ielai pilna pārbūve, t.sk. apvienotā gājēju un velosipēdistu ceļa izbūve.
2. Inženierkomunikāciju tīklu pārbūve (ārējie elektroinženiertīkli, tai skaitā apgaismojums; elektronisko sakaru tīkli; lietus ūdens kanalizācijas tīkli; ūdenssaimniecības tīkli)</t>
  </si>
  <si>
    <r>
      <rPr>
        <i/>
        <u/>
        <sz val="14"/>
        <rFont val="Times New Roman"/>
        <family val="1"/>
        <charset val="186"/>
      </rPr>
      <t>Iekļauta jauna projekta ideja</t>
    </r>
    <r>
      <rPr>
        <i/>
        <sz val="14"/>
        <rFont val="Times New Roman"/>
        <family val="1"/>
        <charset val="186"/>
      </rPr>
      <t>, ņemot vērā plānoto projekta iesniegumu 5.1.1.1. pasākuma “Infrastruktūra uzņēmējdarbības atbalstam” īstenošanas noteikumi” trešās projektu iesniegumu atlases kārtas ietvaros</t>
    </r>
  </si>
  <si>
    <t>Zemgales industriālā parka attīstība, III kārta, 1.DAĻA</t>
  </si>
  <si>
    <t xml:space="preserve">Zemgales industriālā parka attīstība, III kārta, 2.DAĻA </t>
  </si>
  <si>
    <t xml:space="preserve">Šūmaņu ceļa pārbūve Jelgavā Zemgales industriālā parka attīstībai - asfaltbetona seguma, lietusūdens kanalizācijas tīklu, ielas apgaismojuma izbūve 
</t>
  </si>
  <si>
    <t>1. Būvniecības ieceres dokumentācijas izstrāde.
2. Viskaļu ielas (1,2 km) asfaltbetona seguma pārbūve.
2. Inženierkomunikāciju tīklu pārbūve / izbūve: lietusūdens kanalizācijas tīklu sakārtošana, ielu apgaismojuma pārbūve, saimnieciskās kanalizācijas izbūve posmā no Smiltnieku ielas līdz Viskaļu ielai 92 (0,135 km) un ūdensvada pievadu projektēšana.
4. Smiltnieku ielas turpinājuma (0,34 km) līdz Tērvetes ielai izbūve - asfaltbetona segums, lietusūdens kanalizācijas tīkli, saimnieciskās kanalizācijas tīkli, ielu apgaismojums.
5. Ruļļu un Salnas ielas gājēju ietves un apvienotā veloceliņa (0,98 km) izbūve, apgaismojuma izbūve/pārbūve.
6. Viskaļu ielas un Lietuvas šosejas krustojuma pārbūve par regulējumu krustojumu.</t>
  </si>
  <si>
    <r>
      <t>2026-202</t>
    </r>
    <r>
      <rPr>
        <sz val="14"/>
        <color rgb="FFFF0000"/>
        <rFont val="Times New Roman"/>
        <family val="1"/>
        <charset val="186"/>
      </rPr>
      <t>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</si>
</sst>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b/>
      <sz val="11"/>
      <color theme="1"/>
      <name val="Calibri"/>
      <family val="2"/>
      <charset val="186"/>
      <scheme val="minor"/>
    </font>
    <font>
      <b/>
      <sz val="14"/>
      <color theme="1"/>
      <name val="Times New Roman"/>
      <family val="1"/>
      <charset val="186"/>
    </font>
    <font>
      <sz val="14"/>
      <color theme="1"/>
      <name val="Times New Roman"/>
      <family val="1"/>
      <charset val="186"/>
    </font>
    <font>
      <sz val="14"/>
      <name val="Times New Roman"/>
      <family val="1"/>
      <charset val="186"/>
    </font>
    <font>
      <sz val="14"/>
      <name val="Calibri"/>
      <family val="2"/>
      <scheme val="minor"/>
    </font>
    <font>
      <b/>
      <sz val="18"/>
      <color theme="1"/>
      <name val="Times New Roman"/>
      <family val="1"/>
      <charset val="186"/>
    </font>
    <font>
      <b/>
      <sz val="22"/>
      <color theme="1"/>
      <name val="Times New Roman"/>
      <family val="1"/>
      <charset val="186"/>
    </font>
    <font>
      <b/>
      <sz val="20"/>
      <color theme="1"/>
      <name val="Times New Roman"/>
      <family val="1"/>
      <charset val="186"/>
    </font>
    <font>
      <sz val="14"/>
      <color rgb="FFFF0000"/>
      <name val="Times New Roman"/>
      <family val="1"/>
      <charset val="186"/>
    </font>
    <font>
      <sz val="8"/>
      <name val="Calibri"/>
      <family val="2"/>
      <charset val="186"/>
      <scheme val="minor"/>
    </font>
    <font>
      <b/>
      <i/>
      <sz val="14"/>
      <color theme="1"/>
      <name val="Times New Roman"/>
      <family val="1"/>
      <charset val="186"/>
    </font>
    <font>
      <b/>
      <i/>
      <sz val="20"/>
      <color theme="1"/>
      <name val="Times New Roman"/>
      <family val="1"/>
      <charset val="186"/>
    </font>
    <font>
      <i/>
      <sz val="14"/>
      <name val="Times New Roman"/>
      <family val="1"/>
      <charset val="186"/>
    </font>
    <font>
      <b/>
      <i/>
      <sz val="14"/>
      <name val="Times New Roman"/>
      <family val="1"/>
      <charset val="186"/>
    </font>
    <font>
      <strike/>
      <sz val="14"/>
      <color rgb="FFFF0000"/>
      <name val="Times New Roman"/>
      <family val="1"/>
      <charset val="186"/>
    </font>
    <font>
      <i/>
      <u/>
      <sz val="14"/>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80">
    <xf numFmtId="0" fontId="0" fillId="0" borderId="0" xfId="0"/>
    <xf numFmtId="0" fontId="1" fillId="0" borderId="0" xfId="0" applyFont="1" applyAlignment="1">
      <alignment horizontal="center" vertical="center"/>
    </xf>
    <xf numFmtId="0" fontId="0" fillId="2" borderId="0" xfId="0" applyFill="1"/>
    <xf numFmtId="0" fontId="0" fillId="0" borderId="0" xfId="0" applyAlignment="1">
      <alignment horizontal="right" wrapText="1"/>
    </xf>
    <xf numFmtId="0" fontId="0" fillId="0" borderId="0" xfId="0" applyAlignment="1">
      <alignment horizontal="center" vertical="center"/>
    </xf>
    <xf numFmtId="0" fontId="0" fillId="3" borderId="0" xfId="0" applyFill="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3" fontId="9"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wrapText="1"/>
    </xf>
    <xf numFmtId="0" fontId="3" fillId="0" borderId="0" xfId="0" applyFont="1"/>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9" fillId="2" borderId="3" xfId="0" applyFont="1" applyFill="1" applyBorder="1" applyAlignment="1">
      <alignment horizontal="center" vertical="center"/>
    </xf>
    <xf numFmtId="0" fontId="2" fillId="0" borderId="6"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2" borderId="9" xfId="0" applyFont="1" applyFill="1" applyBorder="1" applyAlignment="1">
      <alignment horizontal="center" vertical="center"/>
    </xf>
    <xf numFmtId="0" fontId="3" fillId="0" borderId="10" xfId="0" applyFont="1" applyBorder="1" applyAlignment="1">
      <alignment horizontal="center" vertical="center"/>
    </xf>
    <xf numFmtId="0" fontId="4" fillId="0" borderId="9" xfId="0" applyFont="1" applyBorder="1" applyAlignment="1">
      <alignment horizontal="center" vertical="center" wrapText="1"/>
    </xf>
    <xf numFmtId="0" fontId="9" fillId="2" borderId="9" xfId="0" applyFont="1" applyFill="1" applyBorder="1" applyAlignment="1">
      <alignment horizontal="center" vertical="center"/>
    </xf>
    <xf numFmtId="0" fontId="9" fillId="0" borderId="10" xfId="0" applyFont="1" applyBorder="1" applyAlignment="1">
      <alignment horizontal="center" vertical="center"/>
    </xf>
    <xf numFmtId="0" fontId="11"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9" xfId="0" applyFont="1" applyBorder="1" applyAlignment="1">
      <alignment horizontal="center" vertical="center"/>
    </xf>
    <xf numFmtId="3" fontId="13" fillId="2" borderId="9" xfId="0" applyNumberFormat="1"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3" fontId="14" fillId="2" borderId="1" xfId="0" applyNumberFormat="1" applyFont="1" applyFill="1" applyBorder="1" applyAlignment="1">
      <alignment horizontal="center" vertical="center" wrapText="1"/>
    </xf>
    <xf numFmtId="0" fontId="13" fillId="2" borderId="10" xfId="0" applyFont="1" applyFill="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center" vertical="center"/>
    </xf>
    <xf numFmtId="0" fontId="3" fillId="0" borderId="14" xfId="0" applyFont="1" applyBorder="1" applyAlignment="1">
      <alignment horizontal="center" vertical="center"/>
    </xf>
    <xf numFmtId="0" fontId="8" fillId="4" borderId="9" xfId="0" applyFont="1" applyFill="1" applyBorder="1" applyAlignment="1">
      <alignment vertical="center"/>
    </xf>
    <xf numFmtId="0" fontId="8" fillId="4" borderId="3" xfId="0" applyFont="1" applyFill="1" applyBorder="1" applyAlignment="1">
      <alignment vertical="center"/>
    </xf>
    <xf numFmtId="0" fontId="8" fillId="4" borderId="4" xfId="0" applyFont="1" applyFill="1" applyBorder="1" applyAlignment="1">
      <alignment vertical="center"/>
    </xf>
    <xf numFmtId="0" fontId="8" fillId="4" borderId="16" xfId="0" applyFont="1" applyFill="1" applyBorder="1" applyAlignment="1">
      <alignment vertical="center"/>
    </xf>
    <xf numFmtId="0" fontId="12" fillId="4" borderId="9" xfId="0" applyFont="1" applyFill="1" applyBorder="1" applyAlignment="1">
      <alignment vertical="center"/>
    </xf>
    <xf numFmtId="0" fontId="12" fillId="4" borderId="1" xfId="0" applyFont="1" applyFill="1" applyBorder="1" applyAlignment="1">
      <alignment vertical="center"/>
    </xf>
    <xf numFmtId="3" fontId="12" fillId="4" borderId="1" xfId="0" applyNumberFormat="1" applyFont="1" applyFill="1" applyBorder="1" applyAlignment="1">
      <alignment horizontal="center" vertical="center"/>
    </xf>
    <xf numFmtId="0" fontId="12" fillId="4" borderId="10" xfId="0" applyFont="1" applyFill="1" applyBorder="1" applyAlignment="1">
      <alignment vertical="center"/>
    </xf>
    <xf numFmtId="0" fontId="2" fillId="5" borderId="9" xfId="0" applyFont="1" applyFill="1" applyBorder="1" applyAlignment="1">
      <alignment vertical="center"/>
    </xf>
    <xf numFmtId="0" fontId="2" fillId="5" borderId="1" xfId="0" applyFont="1" applyFill="1" applyBorder="1" applyAlignment="1">
      <alignment vertical="center"/>
    </xf>
    <xf numFmtId="0" fontId="2" fillId="5" borderId="3" xfId="0" applyFont="1" applyFill="1" applyBorder="1" applyAlignment="1">
      <alignment vertical="center"/>
    </xf>
    <xf numFmtId="0" fontId="2" fillId="5" borderId="10" xfId="0" applyFont="1" applyFill="1" applyBorder="1" applyAlignment="1">
      <alignment vertical="center"/>
    </xf>
    <xf numFmtId="0" fontId="11" fillId="5" borderId="9" xfId="0" applyFont="1" applyFill="1" applyBorder="1" applyAlignment="1">
      <alignment vertical="center"/>
    </xf>
    <xf numFmtId="0" fontId="11" fillId="5" borderId="1" xfId="0" applyFont="1" applyFill="1" applyBorder="1" applyAlignment="1">
      <alignment vertical="center"/>
    </xf>
    <xf numFmtId="0" fontId="11" fillId="5" borderId="10" xfId="0" applyFont="1" applyFill="1" applyBorder="1" applyAlignment="1">
      <alignmen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3" fillId="0" borderId="0" xfId="0" applyFont="1" applyAlignment="1">
      <alignment horizontal="right" vertical="top" wrapText="1"/>
    </xf>
    <xf numFmtId="0" fontId="6" fillId="0" borderId="0" xfId="0" applyFont="1" applyAlignment="1">
      <alignment horizontal="center"/>
    </xf>
    <xf numFmtId="0" fontId="7" fillId="0" borderId="0" xfId="0" applyFont="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right"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7E344-588B-40A8-BBF4-DB39363D1B50}">
  <sheetPr>
    <pageSetUpPr fitToPage="1"/>
  </sheetPr>
  <dimension ref="A1:CW17"/>
  <sheetViews>
    <sheetView tabSelected="1" topLeftCell="A13" zoomScale="70" zoomScaleNormal="70" workbookViewId="0">
      <selection activeCell="Q24" sqref="Q24"/>
    </sheetView>
  </sheetViews>
  <sheetFormatPr defaultRowHeight="15" x14ac:dyDescent="0.25"/>
  <cols>
    <col min="1" max="1" width="9.28515625" customWidth="1"/>
    <col min="2" max="2" width="14" customWidth="1"/>
    <col min="3" max="3" width="39.140625" customWidth="1"/>
    <col min="4" max="4" width="19" hidden="1" customWidth="1"/>
    <col min="5" max="5" width="15" hidden="1" customWidth="1"/>
    <col min="6" max="6" width="16.42578125" hidden="1" customWidth="1"/>
    <col min="7" max="7" width="21" customWidth="1"/>
    <col min="8" max="10" width="15.28515625" customWidth="1"/>
    <col min="11" max="11" width="17.42578125" customWidth="1"/>
    <col min="12" max="12" width="14.28515625" hidden="1" customWidth="1"/>
    <col min="13" max="13" width="14.140625" hidden="1" customWidth="1"/>
    <col min="14" max="14" width="15.28515625" hidden="1" customWidth="1"/>
    <col min="15" max="15" width="15" hidden="1" customWidth="1"/>
    <col min="16" max="16" width="23.5703125" customWidth="1"/>
    <col min="17" max="17" width="59.28515625" customWidth="1"/>
    <col min="18" max="18" width="23.5703125" customWidth="1"/>
    <col min="19" max="19" width="16.85546875" customWidth="1"/>
    <col min="20" max="20" width="15.85546875" customWidth="1"/>
    <col min="21" max="21" width="15" customWidth="1"/>
    <col min="22" max="22" width="22.7109375" customWidth="1"/>
    <col min="23" max="23" width="55.28515625" customWidth="1"/>
  </cols>
  <sheetData>
    <row r="1" spans="1:101" ht="39.75" customHeight="1" x14ac:dyDescent="0.3">
      <c r="A1" s="1"/>
      <c r="H1" s="2"/>
      <c r="I1" s="79"/>
      <c r="J1" s="79"/>
      <c r="K1" s="79"/>
      <c r="L1" s="79"/>
      <c r="T1" s="74" t="s">
        <v>35</v>
      </c>
      <c r="U1" s="74"/>
      <c r="V1" s="74"/>
      <c r="W1" s="74"/>
    </row>
    <row r="2" spans="1:101" ht="12.75" customHeight="1" x14ac:dyDescent="0.25">
      <c r="A2" s="1"/>
      <c r="B2" t="s">
        <v>0</v>
      </c>
      <c r="H2" s="2"/>
      <c r="I2" s="3"/>
      <c r="J2" s="3"/>
      <c r="K2" s="3"/>
      <c r="L2" s="3"/>
    </row>
    <row r="3" spans="1:101" ht="22.5" x14ac:dyDescent="0.3">
      <c r="A3" s="75" t="s">
        <v>22</v>
      </c>
      <c r="B3" s="75"/>
      <c r="C3" s="75"/>
      <c r="D3" s="75"/>
      <c r="E3" s="75"/>
      <c r="F3" s="75"/>
      <c r="G3" s="75"/>
      <c r="H3" s="75"/>
      <c r="I3" s="75"/>
      <c r="J3" s="75"/>
      <c r="K3" s="75"/>
      <c r="L3" s="75"/>
      <c r="M3" s="75"/>
      <c r="N3" s="75"/>
      <c r="O3" s="75"/>
      <c r="P3" s="75"/>
      <c r="Q3" s="75"/>
      <c r="R3" s="75"/>
      <c r="S3" s="75"/>
      <c r="T3" s="75"/>
      <c r="U3" s="75"/>
      <c r="V3" s="75"/>
      <c r="W3" s="75"/>
    </row>
    <row r="4" spans="1:101" ht="27" x14ac:dyDescent="0.35">
      <c r="A4" s="76" t="s">
        <v>23</v>
      </c>
      <c r="B4" s="76"/>
      <c r="C4" s="76"/>
      <c r="D4" s="76"/>
      <c r="E4" s="76"/>
      <c r="F4" s="76"/>
      <c r="G4" s="76"/>
      <c r="H4" s="76"/>
      <c r="I4" s="76"/>
      <c r="J4" s="76"/>
      <c r="K4" s="76"/>
      <c r="L4" s="76"/>
      <c r="M4" s="76"/>
      <c r="N4" s="76"/>
      <c r="O4" s="76"/>
      <c r="P4" s="76"/>
      <c r="Q4" s="76"/>
      <c r="R4" s="76"/>
      <c r="S4" s="76"/>
      <c r="T4" s="76"/>
      <c r="U4" s="76"/>
      <c r="V4" s="76"/>
      <c r="W4" s="76"/>
    </row>
    <row r="5" spans="1:101" x14ac:dyDescent="0.25">
      <c r="A5" s="4"/>
      <c r="H5" s="2"/>
    </row>
    <row r="6" spans="1:101" ht="15.75" thickBot="1" x14ac:dyDescent="0.3">
      <c r="A6" s="4"/>
      <c r="H6" s="2"/>
    </row>
    <row r="7" spans="1:101" s="5" customFormat="1" ht="33" customHeight="1" x14ac:dyDescent="0.25">
      <c r="A7" s="66" t="s">
        <v>1</v>
      </c>
      <c r="B7" s="68" t="s">
        <v>2</v>
      </c>
      <c r="C7" s="70" t="s">
        <v>3</v>
      </c>
      <c r="D7" s="72" t="s">
        <v>4</v>
      </c>
      <c r="E7" s="66" t="s">
        <v>5</v>
      </c>
      <c r="F7" s="68" t="s">
        <v>6</v>
      </c>
      <c r="G7" s="68" t="s">
        <v>7</v>
      </c>
      <c r="H7" s="68" t="s">
        <v>8</v>
      </c>
      <c r="I7" s="68" t="s">
        <v>9</v>
      </c>
      <c r="J7" s="68"/>
      <c r="K7" s="68" t="s">
        <v>10</v>
      </c>
      <c r="L7" s="68" t="s">
        <v>11</v>
      </c>
      <c r="M7" s="68" t="s">
        <v>12</v>
      </c>
      <c r="N7" s="68" t="s">
        <v>13</v>
      </c>
      <c r="O7" s="27" t="s">
        <v>14</v>
      </c>
      <c r="P7" s="68" t="s">
        <v>33</v>
      </c>
      <c r="Q7" s="68" t="s">
        <v>15</v>
      </c>
      <c r="R7" s="68" t="s">
        <v>16</v>
      </c>
      <c r="S7" s="77" t="s">
        <v>17</v>
      </c>
      <c r="T7" s="60" t="s">
        <v>31</v>
      </c>
      <c r="U7" s="61"/>
      <c r="V7" s="62" t="s">
        <v>29</v>
      </c>
      <c r="W7" s="64" t="s">
        <v>30</v>
      </c>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row>
    <row r="8" spans="1:101" s="5" customFormat="1" ht="78" x14ac:dyDescent="0.25">
      <c r="A8" s="67"/>
      <c r="B8" s="69"/>
      <c r="C8" s="71"/>
      <c r="D8" s="73"/>
      <c r="E8" s="67"/>
      <c r="F8" s="69"/>
      <c r="G8" s="69"/>
      <c r="H8" s="69"/>
      <c r="I8" s="9" t="s">
        <v>18</v>
      </c>
      <c r="J8" s="9" t="s">
        <v>19</v>
      </c>
      <c r="K8" s="69"/>
      <c r="L8" s="69"/>
      <c r="M8" s="69"/>
      <c r="N8" s="69"/>
      <c r="O8" s="10" t="s">
        <v>20</v>
      </c>
      <c r="P8" s="69"/>
      <c r="Q8" s="69"/>
      <c r="R8" s="69"/>
      <c r="S8" s="78"/>
      <c r="T8" s="35" t="s">
        <v>34</v>
      </c>
      <c r="U8" s="36" t="s">
        <v>48</v>
      </c>
      <c r="V8" s="63"/>
      <c r="W8" s="65"/>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row>
    <row r="9" spans="1:101" s="5" customFormat="1" ht="18.75" x14ac:dyDescent="0.25">
      <c r="A9" s="37">
        <v>1</v>
      </c>
      <c r="B9" s="6">
        <v>2</v>
      </c>
      <c r="C9" s="6">
        <v>3</v>
      </c>
      <c r="D9" s="24">
        <v>4</v>
      </c>
      <c r="E9" s="28">
        <v>5</v>
      </c>
      <c r="F9" s="7">
        <v>6</v>
      </c>
      <c r="G9" s="7">
        <v>4</v>
      </c>
      <c r="H9" s="7">
        <v>5</v>
      </c>
      <c r="I9" s="7">
        <v>6</v>
      </c>
      <c r="J9" s="7">
        <v>7</v>
      </c>
      <c r="K9" s="7">
        <v>8</v>
      </c>
      <c r="L9" s="7"/>
      <c r="M9" s="7"/>
      <c r="N9" s="7"/>
      <c r="O9" s="8"/>
      <c r="P9" s="7">
        <v>9</v>
      </c>
      <c r="Q9" s="7">
        <v>10</v>
      </c>
      <c r="R9" s="7">
        <v>11</v>
      </c>
      <c r="S9" s="29">
        <v>12</v>
      </c>
      <c r="T9" s="28">
        <v>13</v>
      </c>
      <c r="U9" s="7">
        <v>14</v>
      </c>
      <c r="V9" s="43">
        <v>15</v>
      </c>
      <c r="W9" s="44">
        <v>16</v>
      </c>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row>
    <row r="10" spans="1:101" ht="37.5" customHeight="1" x14ac:dyDescent="0.25">
      <c r="A10" s="45" t="s">
        <v>36</v>
      </c>
      <c r="B10" s="46"/>
      <c r="C10" s="47"/>
      <c r="D10" s="47"/>
      <c r="E10" s="47"/>
      <c r="F10" s="47"/>
      <c r="G10" s="47"/>
      <c r="H10" s="47"/>
      <c r="I10" s="47"/>
      <c r="J10" s="47"/>
      <c r="K10" s="47"/>
      <c r="L10" s="47"/>
      <c r="M10" s="47"/>
      <c r="N10" s="47"/>
      <c r="O10" s="47"/>
      <c r="P10" s="47"/>
      <c r="Q10" s="47"/>
      <c r="R10" s="47"/>
      <c r="S10" s="48"/>
      <c r="T10" s="49"/>
      <c r="U10" s="50"/>
      <c r="V10" s="51">
        <f>V12+V13+V14+V15</f>
        <v>16154547</v>
      </c>
      <c r="W10" s="52"/>
    </row>
    <row r="11" spans="1:101" ht="29.25" customHeight="1" x14ac:dyDescent="0.25">
      <c r="A11" s="53" t="s">
        <v>37</v>
      </c>
      <c r="B11" s="54"/>
      <c r="C11" s="54"/>
      <c r="D11" s="55"/>
      <c r="E11" s="53"/>
      <c r="F11" s="54"/>
      <c r="G11" s="54"/>
      <c r="H11" s="54"/>
      <c r="I11" s="54"/>
      <c r="J11" s="54"/>
      <c r="K11" s="54"/>
      <c r="L11" s="54"/>
      <c r="M11" s="54"/>
      <c r="N11" s="54"/>
      <c r="O11" s="54"/>
      <c r="P11" s="54"/>
      <c r="Q11" s="54"/>
      <c r="R11" s="54"/>
      <c r="S11" s="56"/>
      <c r="T11" s="57"/>
      <c r="U11" s="58"/>
      <c r="V11" s="58"/>
      <c r="W11" s="59"/>
    </row>
    <row r="12" spans="1:101" ht="339.75" customHeight="1" x14ac:dyDescent="0.25">
      <c r="A12" s="30" t="s">
        <v>38</v>
      </c>
      <c r="B12" s="6" t="s">
        <v>21</v>
      </c>
      <c r="C12" s="17" t="s">
        <v>46</v>
      </c>
      <c r="D12" s="25" t="s">
        <v>24</v>
      </c>
      <c r="E12" s="32" t="s">
        <v>25</v>
      </c>
      <c r="F12" s="13" t="s">
        <v>26</v>
      </c>
      <c r="G12" s="12" t="s">
        <v>42</v>
      </c>
      <c r="H12" s="22">
        <v>5882353</v>
      </c>
      <c r="I12" s="22">
        <f>I13+I15</f>
        <v>0</v>
      </c>
      <c r="J12" s="22">
        <v>882353</v>
      </c>
      <c r="K12" s="22">
        <v>5000000</v>
      </c>
      <c r="L12" s="11"/>
      <c r="M12" s="11"/>
      <c r="N12" s="11"/>
      <c r="O12" s="11"/>
      <c r="P12" s="21">
        <f>H12</f>
        <v>5882353</v>
      </c>
      <c r="Q12" s="42" t="s">
        <v>56</v>
      </c>
      <c r="R12" s="7" t="s">
        <v>39</v>
      </c>
      <c r="S12" s="31" t="s">
        <v>57</v>
      </c>
      <c r="T12" s="38">
        <v>235000</v>
      </c>
      <c r="U12" s="39">
        <f>H12</f>
        <v>5882353</v>
      </c>
      <c r="V12" s="40">
        <f>U12-T12</f>
        <v>5647353</v>
      </c>
      <c r="W12" s="41" t="s">
        <v>44</v>
      </c>
    </row>
    <row r="13" spans="1:101" ht="137.25" customHeight="1" x14ac:dyDescent="0.25">
      <c r="A13" s="33" t="s">
        <v>40</v>
      </c>
      <c r="B13" s="16" t="s">
        <v>21</v>
      </c>
      <c r="C13" s="17" t="s">
        <v>47</v>
      </c>
      <c r="D13" s="26" t="s">
        <v>24</v>
      </c>
      <c r="E13" s="33" t="s">
        <v>25</v>
      </c>
      <c r="F13" s="18" t="s">
        <v>27</v>
      </c>
      <c r="G13" s="18" t="s">
        <v>43</v>
      </c>
      <c r="H13" s="14">
        <v>1095429</v>
      </c>
      <c r="I13" s="14">
        <v>0</v>
      </c>
      <c r="J13" s="14">
        <f>H13-K13</f>
        <v>164315</v>
      </c>
      <c r="K13" s="14">
        <v>931114</v>
      </c>
      <c r="L13" s="16"/>
      <c r="M13" s="16"/>
      <c r="N13" s="16"/>
      <c r="O13" s="16"/>
      <c r="P13" s="15">
        <f>H13</f>
        <v>1095429</v>
      </c>
      <c r="Q13" s="20" t="s">
        <v>51</v>
      </c>
      <c r="R13" s="19" t="s">
        <v>39</v>
      </c>
      <c r="S13" s="34" t="s">
        <v>45</v>
      </c>
      <c r="T13" s="38">
        <v>0</v>
      </c>
      <c r="U13" s="39">
        <f t="shared" ref="U13:U15" si="0">H13</f>
        <v>1095429</v>
      </c>
      <c r="V13" s="39">
        <f>U13-T13</f>
        <v>1095429</v>
      </c>
      <c r="W13" s="41" t="s">
        <v>52</v>
      </c>
    </row>
    <row r="14" spans="1:101" ht="103.5" customHeight="1" x14ac:dyDescent="0.25">
      <c r="A14" s="33" t="s">
        <v>41</v>
      </c>
      <c r="B14" s="16" t="s">
        <v>21</v>
      </c>
      <c r="C14" s="42" t="s">
        <v>53</v>
      </c>
      <c r="D14" s="26" t="s">
        <v>28</v>
      </c>
      <c r="E14" s="33" t="s">
        <v>25</v>
      </c>
      <c r="F14" s="18" t="s">
        <v>27</v>
      </c>
      <c r="G14" s="18" t="s">
        <v>43</v>
      </c>
      <c r="H14" s="14">
        <v>5882353</v>
      </c>
      <c r="I14" s="14">
        <v>0</v>
      </c>
      <c r="J14" s="14">
        <v>882353</v>
      </c>
      <c r="K14" s="14">
        <v>5000000</v>
      </c>
      <c r="L14" s="16"/>
      <c r="M14" s="16"/>
      <c r="N14" s="16"/>
      <c r="O14" s="16"/>
      <c r="P14" s="15">
        <f>H14</f>
        <v>5882353</v>
      </c>
      <c r="Q14" s="20" t="s">
        <v>50</v>
      </c>
      <c r="R14" s="19" t="s">
        <v>39</v>
      </c>
      <c r="S14" s="34" t="s">
        <v>45</v>
      </c>
      <c r="T14" s="38">
        <v>0</v>
      </c>
      <c r="U14" s="39">
        <f t="shared" ref="U14" si="1">H14</f>
        <v>5882353</v>
      </c>
      <c r="V14" s="39">
        <f>U14-T14</f>
        <v>5882353</v>
      </c>
      <c r="W14" s="41" t="s">
        <v>52</v>
      </c>
    </row>
    <row r="15" spans="1:101" ht="107.25" customHeight="1" x14ac:dyDescent="0.25">
      <c r="A15" s="33" t="s">
        <v>49</v>
      </c>
      <c r="B15" s="16" t="s">
        <v>21</v>
      </c>
      <c r="C15" s="42" t="s">
        <v>54</v>
      </c>
      <c r="D15" s="26" t="s">
        <v>28</v>
      </c>
      <c r="E15" s="33" t="s">
        <v>25</v>
      </c>
      <c r="F15" s="18" t="s">
        <v>27</v>
      </c>
      <c r="G15" s="18" t="s">
        <v>43</v>
      </c>
      <c r="H15" s="14">
        <v>3529412</v>
      </c>
      <c r="I15" s="14">
        <v>0</v>
      </c>
      <c r="J15" s="14">
        <v>529412</v>
      </c>
      <c r="K15" s="14">
        <v>3000000</v>
      </c>
      <c r="L15" s="16"/>
      <c r="M15" s="16"/>
      <c r="N15" s="16"/>
      <c r="O15" s="16"/>
      <c r="P15" s="15">
        <f>H15</f>
        <v>3529412</v>
      </c>
      <c r="Q15" s="20" t="s">
        <v>55</v>
      </c>
      <c r="R15" s="19" t="s">
        <v>39</v>
      </c>
      <c r="S15" s="34" t="s">
        <v>45</v>
      </c>
      <c r="T15" s="38">
        <v>0</v>
      </c>
      <c r="U15" s="39">
        <f t="shared" si="0"/>
        <v>3529412</v>
      </c>
      <c r="V15" s="39">
        <f>U15-T15</f>
        <v>3529412</v>
      </c>
      <c r="W15" s="41" t="s">
        <v>52</v>
      </c>
    </row>
    <row r="17" spans="1:1" ht="18.75" x14ac:dyDescent="0.3">
      <c r="A17" s="23" t="s">
        <v>32</v>
      </c>
    </row>
  </sheetData>
  <mergeCells count="24">
    <mergeCell ref="T1:W1"/>
    <mergeCell ref="A3:W3"/>
    <mergeCell ref="A4:W4"/>
    <mergeCell ref="P7:P8"/>
    <mergeCell ref="Q7:Q8"/>
    <mergeCell ref="R7:R8"/>
    <mergeCell ref="S7:S8"/>
    <mergeCell ref="H7:H8"/>
    <mergeCell ref="I7:J7"/>
    <mergeCell ref="K7:K8"/>
    <mergeCell ref="L7:L8"/>
    <mergeCell ref="M7:M8"/>
    <mergeCell ref="N7:N8"/>
    <mergeCell ref="I1:L1"/>
    <mergeCell ref="F7:F8"/>
    <mergeCell ref="G7:G8"/>
    <mergeCell ref="T7:U7"/>
    <mergeCell ref="V7:V8"/>
    <mergeCell ref="W7:W8"/>
    <mergeCell ref="A7:A8"/>
    <mergeCell ref="B7:B8"/>
    <mergeCell ref="C7:C8"/>
    <mergeCell ref="D7:D8"/>
    <mergeCell ref="E7:E8"/>
  </mergeCells>
  <phoneticPr fontId="10" type="noConversion"/>
  <pageMargins left="0.55118110236220474" right="0.43307086614173229" top="0.74803149606299213" bottom="0.74803149606299213" header="0.31496062992125984" footer="0.31496062992125984"/>
  <pageSetup paperSize="8" scale="52" orientation="landscape" r:id="rId1"/>
  <headerFooter>
    <oddFooter>&amp;L&amp;"Times New Roman,Regular"&amp;12CP_livmane_01_p_01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Investic_plana_izmainas</vt:lpstr>
      <vt:lpstr>Investic_plana_izmainas!Print_Area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Ilga Līvmane</cp:lastModifiedBy>
  <cp:lastPrinted>2026-03-09T16:44:12Z</cp:lastPrinted>
  <dcterms:created xsi:type="dcterms:W3CDTF">2024-07-11T12:50:28Z</dcterms:created>
  <dcterms:modified xsi:type="dcterms:W3CDTF">2026-03-11T09:39:28Z</dcterms:modified>
</cp:coreProperties>
</file>